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xl/workbook.xml" ContentType="application/vnd.openxmlformats-officedocument.spreadsheetml.sheet.main+xml"/>
  <Override PartName="/xl/styles.xml" ContentType="application/vnd.openxmlformats-officedocument.spreadsheetml.styles+xml"/>
  <Override PartName="/xl/worksheets/sheet1.xml" ContentType="application/vnd.openxmlformats-officedocument.spreadsheetml.worksheet+xml"/>
  <Override PartName="/xl/worksheets/_rels/sheet1.xml.rels" ContentType="application/vnd.openxmlformats-package.relationships+xml"/>
  <Override PartName="/xl/tables/table1.xml" ContentType="application/vnd.openxmlformats-officedocument.spreadsheetml.table+xml"/>
  <Override PartName="/xl/sharedStrings.xml" ContentType="application/vnd.openxmlformats-officedocument.spreadsheetml.sharedStrings+xml"/>
  <Override PartName="/xl/_rels/workbook.xml.rels" ContentType="application/vnd.openxmlformats-package.relationship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_rels/.rels" ContentType="application/vnd.openxmlformats-package.relationship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0"/>
  </bookViews>
  <sheets>
    <sheet name="DPGF L3" sheetId="1" state="visible" r:id="rId2"/>
  </sheets>
  <calcPr iterateCount="100" refMode="A1" iterate="false" iterateDelta="0.0001"/>
  <extLst>
    <ext xmlns:loext="http://schemas.libreoffice.org/" uri="{7626C862-2A13-11E5-B345-FEFF819CDC9F}">
      <loext:extCalcPr stringRefSyntax="CalcA1ExcelA1"/>
    </ext>
  </extLst>
</workbook>
</file>

<file path=xl/sharedStrings.xml><?xml version="1.0" encoding="utf-8"?>
<sst xmlns="http://schemas.openxmlformats.org/spreadsheetml/2006/main" count="84" uniqueCount="63">
  <si>
    <r>
      <rPr>
        <b val="true"/>
        <sz val="14"/>
        <color rgb="FF000000"/>
        <rFont val="Calibri"/>
        <family val="0"/>
        <charset val="1"/>
      </rPr>
      <t xml:space="preserve">DÉCOMPOSITION DU PRIX GLOBAL ET FORFAITAIRE (DPGF)
</t>
    </r>
    <r>
      <rPr>
        <sz val="11"/>
        <color rgb="FF000000"/>
        <rFont val="Calibri"/>
        <family val="0"/>
        <charset val="1"/>
      </rPr>
      <t xml:space="preserve">Marché public de travaux – Réhabilitation de l’ex-atelier fer et création de locaux
Lot n°4 : Menuiseries intérieures
Site : Ajaccio 2000 – Corse-du-Sud (2A)
Maîtrise d’œuvre : USID de Corse – Section travaux</t>
    </r>
  </si>
  <si>
    <t xml:space="preserve">Art. CCTP</t>
  </si>
  <si>
    <t xml:space="preserve">Désignation</t>
  </si>
  <si>
    <t xml:space="preserve">Unité (U)</t>
  </si>
  <si>
    <t xml:space="preserve">Prix unitaire (PU)</t>
  </si>
  <si>
    <t xml:space="preserve">Quantité (Q)</t>
  </si>
  <si>
    <t xml:space="preserve">Sous-total (PUxQ)</t>
  </si>
  <si>
    <t xml:space="preserve">🔹 ST1 – POSTES TRANSVERSAUX</t>
  </si>
  <si>
    <t xml:space="preserve">ST1</t>
  </si>
  <si>
    <t xml:space="preserve">Installation de chantier du lot 4, protections, manutentions, réglages, gestion déchets, nettoyages intermédiaires</t>
  </si>
  <si>
    <t xml:space="preserve">F</t>
  </si>
  <si>
    <t xml:space="preserve">Protections des ouvrages existants et des ouvrages posés jusqu’à réception</t>
  </si>
  <si>
    <t xml:space="preserve">ST5</t>
  </si>
  <si>
    <t xml:space="preserve">Essais, autocontrôles, vérifications fonctionnelles (ouvrants, quincailleries, fermetures)</t>
  </si>
  <si>
    <t xml:space="preserve">DOE lot 4 (fiches techniques, PV, notices entretien, organigramme, plans si requis)</t>
  </si>
  <si>
    <t xml:space="preserve">🔹 ST2 – MENUISERIES INTÉRIEURES (BT18A)</t>
  </si>
  <si>
    <t xml:space="preserve">2.1 BP-BOIS-SV</t>
  </si>
  <si>
    <t xml:space="preserve">Bloc-porte intérieur simple vantail 93x210 cm à peindre (âme pleine 40 mm), huisserie bois, quincaillerie complète</t>
  </si>
  <si>
    <t xml:space="preserve">u</t>
  </si>
  <si>
    <t xml:space="preserve">2.1 BP-WC</t>
  </si>
  <si>
    <t xml:space="preserve">Bloc-porte intérieur WC/douche stratifié compact HPL, résistance humidité</t>
  </si>
  <si>
    <t xml:space="preserve">2.2 MOB-PLAN</t>
  </si>
  <si>
    <t xml:space="preserve">Plan de travail CTBH hydrofuge 38 mm, découpes incluses</t>
  </si>
  <si>
    <t xml:space="preserve">ml</t>
  </si>
  <si>
    <t xml:space="preserve">2.2 MOB-CRED</t>
  </si>
  <si>
    <t xml:space="preserve">Crédence stratifiée Ht 100 mm</t>
  </si>
  <si>
    <t xml:space="preserve">2.2 MOB-ENC</t>
  </si>
  <si>
    <t xml:space="preserve">Intégration équipements encastrés (réservations, découpes, finitions)</t>
  </si>
  <si>
    <t xml:space="preserve">2.3 BF-ACC</t>
  </si>
  <si>
    <t xml:space="preserve">Bloc-fenêtre intérieur coulissant accueil 120x100</t>
  </si>
  <si>
    <t xml:space="preserve">🔹 ST3 – MENUISERIE ACIER / ORGANIGRAMME / ACCESSOIRES (BT42)</t>
  </si>
  <si>
    <t xml:space="preserve">3.1 PB-BLIND</t>
  </si>
  <si>
    <t xml:space="preserve">Porte blindée complète avec serrure sécurité</t>
  </si>
  <si>
    <t xml:space="preserve">3.1 ESC-RAMPE</t>
  </si>
  <si>
    <t xml:space="preserve">Rampe d’escalier bois/métal</t>
  </si>
  <si>
    <t xml:space="preserve">3.2 ORG-SEC</t>
  </si>
  <si>
    <t xml:space="preserve">Étude et mise en place organigramme de clés hiérarchisé complet</t>
  </si>
  <si>
    <t xml:space="preserve">3.2 CYL-SEC</t>
  </si>
  <si>
    <t xml:space="preserve">Cylindres sécurité type Dual XP ou équivalent</t>
  </si>
  <si>
    <t xml:space="preserve">3.2 CLE-SEC</t>
  </si>
  <si>
    <t xml:space="preserve">Clés sécurisées non reproductibles</t>
  </si>
  <si>
    <t xml:space="preserve">3.3 AK-SEC</t>
  </si>
  <si>
    <t xml:space="preserve">Armoire à clés murale sécurisée</t>
  </si>
  <si>
    <t xml:space="preserve">3.4 FP-1V</t>
  </si>
  <si>
    <t xml:space="preserve">Ferme-porte 1 vantail conforme EN 1154</t>
  </si>
  <si>
    <t xml:space="preserve">3.4 FP-2V</t>
  </si>
  <si>
    <t xml:space="preserve">Ferme-porte 2 vantaux avec sélecteur</t>
  </si>
  <si>
    <t xml:space="preserve">3.4 SERR-MAG</t>
  </si>
  <si>
    <t xml:space="preserve">Serrure à ventouse magnétique 300 kg</t>
  </si>
  <si>
    <t xml:space="preserve">3.4 BUT-SOL</t>
  </si>
  <si>
    <t xml:space="preserve">Butoir de sol Ø 65 mm</t>
  </si>
  <si>
    <t xml:space="preserve">🔹 ST4 – PLANCHER TECHNIQUE ET ACCESSOIRES</t>
  </si>
  <si>
    <t xml:space="preserve">4.1 SOL-TECH</t>
  </si>
  <si>
    <t xml:space="preserve">Plancher technique local DIRISI (GAMMA ou équivalent)</t>
  </si>
  <si>
    <t xml:space="preserve">m²</t>
  </si>
  <si>
    <t xml:space="preserve">4.2 ACC-SDB</t>
  </si>
  <si>
    <t xml:space="preserve">Accessoires sanitaires (miroirs, distributeurs, patères, etc.)</t>
  </si>
  <si>
    <t xml:space="preserve">4.X TAP-ENT</t>
  </si>
  <si>
    <t xml:space="preserve">Tapis d’entrée encastré 1,40 x 1,00 m</t>
  </si>
  <si>
    <t xml:space="preserve">Total</t>
  </si>
  <si>
    <t xml:space="preserve">Taxe 10%</t>
  </si>
  <si>
    <t xml:space="preserve">Total TTC</t>
  </si>
  <si>
    <r>
      <rPr>
        <b val="true"/>
        <u val="single"/>
        <sz val="11"/>
        <color rgb="FF000000"/>
        <rFont val="Calibri"/>
        <family val="0"/>
        <charset val="1"/>
      </rPr>
      <t xml:space="preserve">Nota </t>
    </r>
    <r>
      <rPr>
        <sz val="11"/>
        <color rgb="FF000000"/>
        <rFont val="Calibri"/>
        <family val="0"/>
        <charset val="1"/>
      </rPr>
      <t xml:space="preserve">:  Les quantités sont à métrer par l'entreprise. 
Le prix du présent lot est un prix global et forfaitaire, couvrant l’ensemble des prestations nécessaires à la réalisation complète et conforme des ouvrages, telles que définies aux pièces du marché, et notamment au CCTP.
Le titulaire est réputé avoir pris connaissance de toutes les sujétions techniques, contraintes de site, interfaces et conditions d’exécution.
Le prix inclut l’ensemble des fournitures, main-d’œuvre, études, protections, adaptations et travaux accessoires, même non explicitement détaillés à la DPGF, dès lors qu’ils sont nécessaires à la parfaite exécution des ouvrages.
La DPGF constitue une décomposition indicative du prix, sans valeur contractuelle limitative.
Aucune réclamation financière ne pourra être admise au titre d’omissions ou d’erreurs d’appréciation du titulaire.</t>
    </r>
  </si>
</sst>
</file>

<file path=xl/styles.xml><?xml version="1.0" encoding="utf-8"?>
<styleSheet xmlns="http://schemas.openxmlformats.org/spreadsheetml/2006/main">
  <numFmts count="2">
    <numFmt numFmtId="164" formatCode="General"/>
    <numFmt numFmtId="165" formatCode="#,##0.00&quot; €&quot;"/>
  </numFmts>
  <fonts count="10">
    <font>
      <sz val="11"/>
      <color rgb="FF000000"/>
      <name val="Calibri"/>
      <family val="0"/>
      <charset val="1"/>
    </font>
    <font>
      <sz val="10"/>
      <name val="Arial"/>
      <family val="0"/>
    </font>
    <font>
      <sz val="10"/>
      <name val="Arial"/>
      <family val="0"/>
    </font>
    <font>
      <sz val="10"/>
      <name val="Arial"/>
      <family val="0"/>
    </font>
    <font>
      <b val="true"/>
      <sz val="14"/>
      <color rgb="FF000000"/>
      <name val="Calibri"/>
      <family val="0"/>
      <charset val="1"/>
    </font>
    <font>
      <sz val="14"/>
      <color rgb="FF000000"/>
      <name val="Calibri"/>
      <family val="0"/>
      <charset val="1"/>
    </font>
    <font>
      <b val="true"/>
      <sz val="11"/>
      <color rgb="FFFFFFFF"/>
      <name val="Calibri"/>
      <family val="0"/>
      <charset val="1"/>
    </font>
    <font>
      <sz val="11"/>
      <color rgb="FFFFFFFF"/>
      <name val="Calibri"/>
      <family val="0"/>
      <charset val="1"/>
    </font>
    <font>
      <sz val="12"/>
      <color rgb="FF000000"/>
      <name val="Calibri"/>
      <family val="0"/>
      <charset val="1"/>
    </font>
    <font>
      <b val="true"/>
      <u val="single"/>
      <sz val="11"/>
      <color rgb="FF000000"/>
      <name val="Calibri"/>
      <family val="0"/>
      <charset val="1"/>
    </font>
  </fonts>
  <fills count="3">
    <fill>
      <patternFill patternType="none"/>
    </fill>
    <fill>
      <patternFill patternType="gray125"/>
    </fill>
    <fill>
      <patternFill patternType="solid">
        <fgColor rgb="FF0070C0"/>
        <bgColor rgb="FF008080"/>
      </patternFill>
    </fill>
  </fills>
  <borders count="3">
    <border diagonalUp="false" diagonalDown="false">
      <left/>
      <right/>
      <top/>
      <bottom/>
      <diagonal/>
    </border>
    <border diagonalUp="false" diagonalDown="false">
      <left style="thin"/>
      <right style="thin"/>
      <top style="thin"/>
      <bottom style="thin"/>
      <diagonal/>
    </border>
    <border diagonalUp="false" diagonalDown="false">
      <left style="thin"/>
      <right style="thin"/>
      <top/>
      <bottom style="thin"/>
      <diagonal/>
    </border>
  </borders>
  <cellStyleXfs count="20">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cellStyleXfs>
  <cellXfs count="20">
    <xf numFmtId="164" fontId="0" fillId="0" borderId="0" xfId="0" applyFont="false" applyBorder="false" applyAlignment="false" applyProtection="false">
      <alignment horizontal="general" vertical="bottom" textRotation="0" wrapText="false" indent="0" shrinkToFit="false"/>
      <protection locked="true" hidden="false"/>
    </xf>
    <xf numFmtId="164" fontId="0" fillId="0" borderId="0" xfId="0" applyFont="false" applyBorder="false" applyAlignment="true" applyProtection="false">
      <alignment horizontal="general" vertical="center" textRotation="0" wrapText="false" indent="0" shrinkToFit="false"/>
      <protection locked="true" hidden="false"/>
    </xf>
    <xf numFmtId="164" fontId="0" fillId="0" borderId="0" xfId="0" applyFont="false" applyBorder="false" applyAlignment="true" applyProtection="false">
      <alignment horizontal="center" vertical="center" textRotation="0" wrapText="false" indent="0" shrinkToFit="false"/>
      <protection locked="true" hidden="false"/>
    </xf>
    <xf numFmtId="165" fontId="0" fillId="0" borderId="0" xfId="0" applyFont="false" applyBorder="false" applyAlignment="true" applyProtection="false">
      <alignment horizontal="center" vertical="center" textRotation="0" wrapText="false" indent="0" shrinkToFit="false"/>
      <protection locked="true" hidden="false"/>
    </xf>
    <xf numFmtId="164" fontId="4" fillId="0" borderId="1" xfId="0" applyFont="true" applyBorder="true" applyAlignment="true" applyProtection="false">
      <alignment horizontal="center" vertical="center" textRotation="0" wrapText="true" indent="0" shrinkToFit="false"/>
      <protection locked="true" hidden="false"/>
    </xf>
    <xf numFmtId="164" fontId="5" fillId="0" borderId="0" xfId="0" applyFont="true" applyBorder="false" applyAlignment="true" applyProtection="false">
      <alignment horizontal="general" vertical="center" textRotation="0" wrapText="false" indent="0" shrinkToFit="false"/>
      <protection locked="true" hidden="false"/>
    </xf>
    <xf numFmtId="164" fontId="5" fillId="0" borderId="0" xfId="0" applyFont="true" applyBorder="false" applyAlignment="false" applyProtection="false">
      <alignment horizontal="general" vertical="bottom" textRotation="0" wrapText="false" indent="0" shrinkToFit="false"/>
      <protection locked="true" hidden="false"/>
    </xf>
    <xf numFmtId="164" fontId="5" fillId="0" borderId="0" xfId="0" applyFont="true" applyBorder="false" applyAlignment="true" applyProtection="false">
      <alignment horizontal="center" vertical="center" textRotation="0" wrapText="false" indent="0" shrinkToFit="false"/>
      <protection locked="true" hidden="false"/>
    </xf>
    <xf numFmtId="165" fontId="5" fillId="0" borderId="0" xfId="0" applyFont="true" applyBorder="false" applyAlignment="true" applyProtection="false">
      <alignment horizontal="center" vertical="center" textRotation="0" wrapText="false" indent="0" shrinkToFit="false"/>
      <protection locked="true" hidden="false"/>
    </xf>
    <xf numFmtId="164" fontId="6" fillId="2" borderId="0" xfId="0" applyFont="true" applyBorder="false" applyAlignment="true" applyProtection="false">
      <alignment horizontal="left" vertical="center" textRotation="0" wrapText="false" indent="0" shrinkToFit="false"/>
      <protection locked="true" hidden="false"/>
    </xf>
    <xf numFmtId="164" fontId="7" fillId="2" borderId="0" xfId="0" applyFont="true" applyBorder="false" applyAlignment="true" applyProtection="false">
      <alignment horizontal="general" vertical="bottom" textRotation="0" wrapText="true" indent="0" shrinkToFit="false"/>
      <protection locked="true" hidden="false"/>
    </xf>
    <xf numFmtId="164" fontId="7" fillId="2" borderId="0" xfId="0" applyFont="true" applyBorder="false" applyAlignment="true" applyProtection="false">
      <alignment horizontal="center" vertical="center" textRotation="0" wrapText="false" indent="0" shrinkToFit="false"/>
      <protection locked="true" hidden="false"/>
    </xf>
    <xf numFmtId="165" fontId="7" fillId="2" borderId="0" xfId="0" applyFont="true" applyBorder="false" applyAlignment="true" applyProtection="false">
      <alignment horizontal="center" vertical="center" textRotation="0" wrapText="false" indent="0" shrinkToFit="false"/>
      <protection locked="true" hidden="false"/>
    </xf>
    <xf numFmtId="164" fontId="0" fillId="0" borderId="0" xfId="0" applyFont="true" applyBorder="false" applyAlignment="true" applyProtection="false">
      <alignment horizontal="general" vertical="bottom" textRotation="0" wrapText="true" indent="0" shrinkToFit="false"/>
      <protection locked="true" hidden="false"/>
    </xf>
    <xf numFmtId="164" fontId="0" fillId="0" borderId="2" xfId="0" applyFont="true" applyBorder="true" applyAlignment="true" applyProtection="false">
      <alignment horizontal="center" vertical="center" textRotation="0" wrapText="false" indent="0" shrinkToFit="false"/>
      <protection locked="true" hidden="false"/>
    </xf>
    <xf numFmtId="165" fontId="0" fillId="0" borderId="2" xfId="0" applyFont="false" applyBorder="true" applyAlignment="true" applyProtection="false">
      <alignment horizontal="center" vertical="center" textRotation="0" wrapText="false" indent="0" shrinkToFit="false"/>
      <protection locked="true" hidden="false"/>
    </xf>
    <xf numFmtId="164" fontId="0" fillId="0" borderId="1" xfId="0" applyFont="true" applyBorder="true" applyAlignment="true" applyProtection="false">
      <alignment horizontal="center" vertical="center" textRotation="0" wrapText="false" indent="0" shrinkToFit="false"/>
      <protection locked="true" hidden="false"/>
    </xf>
    <xf numFmtId="165" fontId="0" fillId="0" borderId="1" xfId="0" applyFont="false" applyBorder="true" applyAlignment="true" applyProtection="false">
      <alignment horizontal="center" vertical="center" textRotation="0" wrapText="false" indent="0" shrinkToFit="false"/>
      <protection locked="true" hidden="false"/>
    </xf>
    <xf numFmtId="165" fontId="8" fillId="0" borderId="1" xfId="0" applyFont="true" applyBorder="true" applyAlignment="true" applyProtection="false">
      <alignment horizontal="center" vertical="center" textRotation="0" wrapText="false" indent="0" shrinkToFit="false"/>
      <protection locked="true" hidden="false"/>
    </xf>
    <xf numFmtId="164" fontId="9" fillId="0" borderId="0" xfId="0" applyFont="true" applyBorder="true" applyAlignment="true" applyProtection="false">
      <alignment horizontal="left" vertical="top" textRotation="0" wrapText="true" indent="0" shrinkToFit="false"/>
      <protection locked="true" hidden="false"/>
    </xf>
  </cellXfs>
  <cellStyles count="6">
    <cellStyle name="Normal" xfId="0" builtinId="0"/>
    <cellStyle name="Comma" xfId="15" builtinId="3"/>
    <cellStyle name="Comma [0]" xfId="16" builtinId="6"/>
    <cellStyle name="Currency" xfId="17" builtinId="4"/>
    <cellStyle name="Currency [0]" xfId="18" builtinId="7"/>
    <cellStyle name="Percent" xfId="19" builtinId="5"/>
  </cellStyles>
  <dxfs count="4">
    <dxf>
      <fill>
        <patternFill patternType="solid">
          <fgColor rgb="FF0070C0"/>
        </patternFill>
      </fill>
    </dxf>
    <dxf>
      <fill>
        <patternFill patternType="solid">
          <fgColor rgb="00FFFFFF"/>
        </patternFill>
      </fill>
    </dxf>
    <dxf>
      <fill>
        <patternFill patternType="solid">
          <fgColor rgb="FF000000"/>
          <bgColor rgb="FFFFFFFF"/>
        </patternFill>
      </fill>
    </dxf>
    <dxf>
      <fill>
        <patternFill patternType="solid">
          <fgColor rgb="FFFFFFFF"/>
        </patternFill>
      </fill>
    </dxf>
  </dxfs>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FFFFCC"/>
      <rgbColor rgb="FFCCFFFF"/>
      <rgbColor rgb="FF660066"/>
      <rgbColor rgb="FFFF8080"/>
      <rgbColor rgb="FF0070C0"/>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sharedStrings" Target="sharedStrings.xml"/>
</Relationships>
</file>

<file path=xl/tables/table1.xml><?xml version="1.0" encoding="utf-8"?>
<table xmlns="http://schemas.openxmlformats.org/spreadsheetml/2006/main" id="1" name="Tableau1" displayName="Tableau1" ref="B6:G34" headerRowCount="1" totalsRowCount="1" totalsRowShown="1">
  <autoFilter ref="B6:G34"/>
  <tableColumns count="6">
    <tableColumn id="1" name="Art. CCTP"/>
    <tableColumn id="2" name="Désignation"/>
    <tableColumn id="3" name="Unité (U)"/>
    <tableColumn id="4" name="Prix unitaire (PU)"/>
    <tableColumn id="5" name="Quantité (Q)"/>
    <tableColumn id="6" name="Sous-total (PUxQ)" totalsRowFunction="sum"/>
  </tableColumns>
</table>
</file>

<file path=xl/worksheets/_rels/sheet1.xml.rels><?xml version="1.0" encoding="UTF-8"?>
<Relationships xmlns="http://schemas.openxmlformats.org/package/2006/relationships"><Relationship Id="rId1" Type="http://schemas.openxmlformats.org/officeDocument/2006/relationships/table" Target="../tables/table1.xml"/>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true"/>
  </sheetPr>
  <dimension ref="B2:G38"/>
  <sheetViews>
    <sheetView showFormulas="false" showGridLines="true" showRowColHeaders="true" showZeros="true" rightToLeft="false" tabSelected="true" showOutlineSymbols="true" defaultGridColor="true" view="normal" topLeftCell="A1" colorId="64" zoomScale="100" zoomScaleNormal="100" zoomScalePageLayoutView="100" workbookViewId="0">
      <selection pane="topLeft" activeCell="G28" activeCellId="0" sqref="G28"/>
    </sheetView>
  </sheetViews>
  <sheetFormatPr defaultColWidth="10.6796875" defaultRowHeight="14.25" zeroHeight="false" outlineLevelRow="0" outlineLevelCol="0"/>
  <cols>
    <col collapsed="false" customWidth="true" hidden="false" outlineLevel="0" max="2" min="2" style="1" width="16.14"/>
    <col collapsed="false" customWidth="true" hidden="false" outlineLevel="0" max="3" min="3" style="0" width="88.14"/>
    <col collapsed="false" customWidth="true" hidden="false" outlineLevel="0" max="4" min="4" style="2" width="19"/>
    <col collapsed="false" customWidth="true" hidden="false" outlineLevel="0" max="5" min="5" style="2" width="25.71"/>
    <col collapsed="false" customWidth="true" hidden="false" outlineLevel="0" max="6" min="6" style="2" width="20.14"/>
    <col collapsed="false" customWidth="true" hidden="false" outlineLevel="0" max="7" min="7" style="3" width="26.57"/>
  </cols>
  <sheetData>
    <row r="2" customFormat="false" ht="96" hidden="false" customHeight="true" outlineLevel="0" collapsed="false">
      <c r="B2" s="4" t="s">
        <v>0</v>
      </c>
      <c r="C2" s="4"/>
      <c r="D2" s="4"/>
      <c r="E2" s="4"/>
      <c r="F2" s="4"/>
      <c r="G2" s="4"/>
    </row>
    <row r="6" customFormat="false" ht="18.75" hidden="false" customHeight="false" outlineLevel="0" collapsed="false">
      <c r="B6" s="5" t="s">
        <v>1</v>
      </c>
      <c r="C6" s="6" t="s">
        <v>2</v>
      </c>
      <c r="D6" s="7" t="s">
        <v>3</v>
      </c>
      <c r="E6" s="7" t="s">
        <v>4</v>
      </c>
      <c r="F6" s="7" t="s">
        <v>5</v>
      </c>
      <c r="G6" s="8" t="s">
        <v>6</v>
      </c>
    </row>
    <row r="7" customFormat="false" ht="14.25" hidden="false" customHeight="false" outlineLevel="0" collapsed="false">
      <c r="B7" s="9" t="s">
        <v>7</v>
      </c>
      <c r="C7" s="10"/>
      <c r="D7" s="11"/>
      <c r="E7" s="12"/>
      <c r="F7" s="11"/>
      <c r="G7" s="12"/>
    </row>
    <row r="8" customFormat="false" ht="28.5" hidden="false" customHeight="false" outlineLevel="0" collapsed="false">
      <c r="B8" s="1" t="s">
        <v>8</v>
      </c>
      <c r="C8" s="13" t="s">
        <v>9</v>
      </c>
      <c r="D8" s="2" t="s">
        <v>10</v>
      </c>
      <c r="E8" s="3"/>
      <c r="F8" s="2" t="n">
        <v>1</v>
      </c>
      <c r="G8" s="3" t="n">
        <f aca="false">ROUNDUP(Tableau1[[#This Row],[Prix unitaire (PU)]]*Tableau1[[#This Row],[Quantité (Q)]],2)</f>
        <v>0</v>
      </c>
    </row>
    <row r="9" customFormat="false" ht="14.25" hidden="false" customHeight="false" outlineLevel="0" collapsed="false">
      <c r="B9" s="1" t="s">
        <v>8</v>
      </c>
      <c r="C9" s="13" t="s">
        <v>11</v>
      </c>
      <c r="D9" s="2" t="s">
        <v>10</v>
      </c>
      <c r="E9" s="3"/>
      <c r="F9" s="2" t="n">
        <v>1</v>
      </c>
      <c r="G9" s="3" t="n">
        <f aca="false">ROUNDUP(Tableau1[[#This Row],[Prix unitaire (PU)]]*Tableau1[[#This Row],[Quantité (Q)]],2)</f>
        <v>0</v>
      </c>
    </row>
    <row r="10" customFormat="false" ht="14.25" hidden="false" customHeight="false" outlineLevel="0" collapsed="false">
      <c r="B10" s="1" t="s">
        <v>12</v>
      </c>
      <c r="C10" s="13" t="s">
        <v>13</v>
      </c>
      <c r="D10" s="2" t="s">
        <v>10</v>
      </c>
      <c r="E10" s="3"/>
      <c r="F10" s="2" t="n">
        <v>1</v>
      </c>
      <c r="G10" s="3" t="n">
        <f aca="false">ROUNDUP(Tableau1[[#This Row],[Prix unitaire (PU)]]*Tableau1[[#This Row],[Quantité (Q)]],2)</f>
        <v>0</v>
      </c>
    </row>
    <row r="11" customFormat="false" ht="14.25" hidden="false" customHeight="false" outlineLevel="0" collapsed="false">
      <c r="B11" s="1" t="s">
        <v>12</v>
      </c>
      <c r="C11" s="13" t="s">
        <v>14</v>
      </c>
      <c r="D11" s="2" t="s">
        <v>10</v>
      </c>
      <c r="E11" s="3"/>
      <c r="F11" s="2" t="n">
        <v>1</v>
      </c>
      <c r="G11" s="3" t="n">
        <f aca="false">ROUNDUP(Tableau1[[#This Row],[Prix unitaire (PU)]]*Tableau1[[#This Row],[Quantité (Q)]],2)</f>
        <v>0</v>
      </c>
    </row>
    <row r="12" customFormat="false" ht="14.25" hidden="false" customHeight="false" outlineLevel="0" collapsed="false">
      <c r="B12" s="9" t="s">
        <v>15</v>
      </c>
      <c r="C12" s="10"/>
      <c r="D12" s="11"/>
      <c r="E12" s="12"/>
      <c r="F12" s="11"/>
      <c r="G12" s="12"/>
    </row>
    <row r="13" customFormat="false" ht="28.5" hidden="false" customHeight="false" outlineLevel="0" collapsed="false">
      <c r="B13" s="1" t="s">
        <v>16</v>
      </c>
      <c r="C13" s="13" t="s">
        <v>17</v>
      </c>
      <c r="D13" s="2" t="s">
        <v>18</v>
      </c>
      <c r="E13" s="3"/>
      <c r="G13" s="3" t="n">
        <f aca="false">ROUNDUP(Tableau1[[#This Row],[Prix unitaire (PU)]]*Tableau1[[#This Row],[Quantité (Q)]],2)</f>
        <v>0</v>
      </c>
    </row>
    <row r="14" customFormat="false" ht="14.25" hidden="false" customHeight="false" outlineLevel="0" collapsed="false">
      <c r="B14" s="1" t="s">
        <v>19</v>
      </c>
      <c r="C14" s="13" t="s">
        <v>20</v>
      </c>
      <c r="D14" s="2" t="s">
        <v>18</v>
      </c>
      <c r="E14" s="3"/>
      <c r="G14" s="3" t="n">
        <f aca="false">ROUNDUP(Tableau1[[#This Row],[Prix unitaire (PU)]]*Tableau1[[#This Row],[Quantité (Q)]],2)</f>
        <v>0</v>
      </c>
    </row>
    <row r="15" customFormat="false" ht="14.25" hidden="false" customHeight="false" outlineLevel="0" collapsed="false">
      <c r="B15" s="1" t="s">
        <v>21</v>
      </c>
      <c r="C15" s="13" t="s">
        <v>22</v>
      </c>
      <c r="D15" s="2" t="s">
        <v>23</v>
      </c>
      <c r="E15" s="3"/>
      <c r="G15" s="3" t="n">
        <f aca="false">ROUNDUP(Tableau1[[#This Row],[Prix unitaire (PU)]]*Tableau1[[#This Row],[Quantité (Q)]],2)</f>
        <v>0</v>
      </c>
    </row>
    <row r="16" customFormat="false" ht="14.25" hidden="false" customHeight="false" outlineLevel="0" collapsed="false">
      <c r="B16" s="1" t="s">
        <v>24</v>
      </c>
      <c r="C16" s="13" t="s">
        <v>25</v>
      </c>
      <c r="D16" s="2" t="s">
        <v>23</v>
      </c>
      <c r="E16" s="3"/>
      <c r="G16" s="3" t="n">
        <f aca="false">ROUNDUP(Tableau1[[#This Row],[Prix unitaire (PU)]]*Tableau1[[#This Row],[Quantité (Q)]],2)</f>
        <v>0</v>
      </c>
    </row>
    <row r="17" customFormat="false" ht="14.25" hidden="false" customHeight="false" outlineLevel="0" collapsed="false">
      <c r="B17" s="1" t="s">
        <v>26</v>
      </c>
      <c r="C17" s="13" t="s">
        <v>27</v>
      </c>
      <c r="D17" s="2" t="s">
        <v>10</v>
      </c>
      <c r="E17" s="3"/>
      <c r="F17" s="2" t="n">
        <v>1</v>
      </c>
      <c r="G17" s="3" t="n">
        <f aca="false">ROUNDUP(Tableau1[[#This Row],[Prix unitaire (PU)]]*Tableau1[[#This Row],[Quantité (Q)]],2)</f>
        <v>0</v>
      </c>
    </row>
    <row r="18" customFormat="false" ht="14.25" hidden="false" customHeight="false" outlineLevel="0" collapsed="false">
      <c r="B18" s="1" t="s">
        <v>28</v>
      </c>
      <c r="C18" s="13" t="s">
        <v>29</v>
      </c>
      <c r="D18" s="2" t="s">
        <v>18</v>
      </c>
      <c r="E18" s="3"/>
      <c r="G18" s="3" t="n">
        <f aca="false">ROUNDUP(Tableau1[[#This Row],[Prix unitaire (PU)]]*Tableau1[[#This Row],[Quantité (Q)]],2)</f>
        <v>0</v>
      </c>
    </row>
    <row r="19" customFormat="false" ht="14.25" hidden="false" customHeight="false" outlineLevel="0" collapsed="false">
      <c r="B19" s="9" t="s">
        <v>30</v>
      </c>
      <c r="C19" s="10"/>
      <c r="D19" s="11"/>
      <c r="E19" s="12"/>
      <c r="F19" s="11"/>
      <c r="G19" s="12"/>
    </row>
    <row r="20" customFormat="false" ht="14.25" hidden="false" customHeight="false" outlineLevel="0" collapsed="false">
      <c r="B20" s="1" t="s">
        <v>31</v>
      </c>
      <c r="C20" s="13" t="s">
        <v>32</v>
      </c>
      <c r="D20" s="2" t="s">
        <v>18</v>
      </c>
      <c r="E20" s="3"/>
      <c r="G20" s="3" t="n">
        <f aca="false">ROUNDUP(Tableau1[[#This Row],[Prix unitaire (PU)]]*Tableau1[[#This Row],[Quantité (Q)]],2)</f>
        <v>0</v>
      </c>
    </row>
    <row r="21" customFormat="false" ht="14.25" hidden="false" customHeight="false" outlineLevel="0" collapsed="false">
      <c r="B21" s="1" t="s">
        <v>33</v>
      </c>
      <c r="C21" s="13" t="s">
        <v>34</v>
      </c>
      <c r="D21" s="2" t="s">
        <v>23</v>
      </c>
      <c r="E21" s="3"/>
      <c r="G21" s="3" t="n">
        <f aca="false">ROUNDUP(Tableau1[[#This Row],[Prix unitaire (PU)]]*Tableau1[[#This Row],[Quantité (Q)]],2)</f>
        <v>0</v>
      </c>
    </row>
    <row r="22" customFormat="false" ht="14.25" hidden="false" customHeight="false" outlineLevel="0" collapsed="false">
      <c r="B22" s="1" t="s">
        <v>35</v>
      </c>
      <c r="C22" s="13" t="s">
        <v>36</v>
      </c>
      <c r="D22" s="2" t="s">
        <v>10</v>
      </c>
      <c r="E22" s="3"/>
      <c r="F22" s="2" t="n">
        <v>1</v>
      </c>
      <c r="G22" s="3" t="n">
        <f aca="false">ROUNDUP(Tableau1[[#This Row],[Prix unitaire (PU)]]*Tableau1[[#This Row],[Quantité (Q)]],2)</f>
        <v>0</v>
      </c>
    </row>
    <row r="23" customFormat="false" ht="14.25" hidden="false" customHeight="false" outlineLevel="0" collapsed="false">
      <c r="B23" s="1" t="s">
        <v>37</v>
      </c>
      <c r="C23" s="13" t="s">
        <v>38</v>
      </c>
      <c r="D23" s="2" t="s">
        <v>18</v>
      </c>
      <c r="E23" s="3"/>
      <c r="G23" s="3" t="n">
        <f aca="false">ROUNDUP(Tableau1[[#This Row],[Prix unitaire (PU)]]*Tableau1[[#This Row],[Quantité (Q)]],2)</f>
        <v>0</v>
      </c>
    </row>
    <row r="24" customFormat="false" ht="14.25" hidden="false" customHeight="false" outlineLevel="0" collapsed="false">
      <c r="B24" s="1" t="s">
        <v>39</v>
      </c>
      <c r="C24" s="13" t="s">
        <v>40</v>
      </c>
      <c r="D24" s="2" t="s">
        <v>18</v>
      </c>
      <c r="E24" s="3"/>
      <c r="G24" s="3" t="n">
        <f aca="false">ROUNDUP(Tableau1[[#This Row],[Prix unitaire (PU)]]*Tableau1[[#This Row],[Quantité (Q)]],2)</f>
        <v>0</v>
      </c>
    </row>
    <row r="25" customFormat="false" ht="14.25" hidden="false" customHeight="false" outlineLevel="0" collapsed="false">
      <c r="B25" s="1" t="s">
        <v>41</v>
      </c>
      <c r="C25" s="13" t="s">
        <v>42</v>
      </c>
      <c r="D25" s="2" t="s">
        <v>18</v>
      </c>
      <c r="E25" s="3"/>
      <c r="G25" s="3" t="n">
        <f aca="false">ROUNDUP(Tableau1[[#This Row],[Prix unitaire (PU)]]*Tableau1[[#This Row],[Quantité (Q)]],2)</f>
        <v>0</v>
      </c>
    </row>
    <row r="26" customFormat="false" ht="14.25" hidden="false" customHeight="false" outlineLevel="0" collapsed="false">
      <c r="B26" s="1" t="s">
        <v>43</v>
      </c>
      <c r="C26" s="13" t="s">
        <v>44</v>
      </c>
      <c r="D26" s="2" t="s">
        <v>18</v>
      </c>
      <c r="E26" s="3"/>
      <c r="G26" s="3" t="n">
        <f aca="false">ROUNDUP(Tableau1[[#This Row],[Prix unitaire (PU)]]*Tableau1[[#This Row],[Quantité (Q)]],2)</f>
        <v>0</v>
      </c>
    </row>
    <row r="27" customFormat="false" ht="14.25" hidden="false" customHeight="false" outlineLevel="0" collapsed="false">
      <c r="B27" s="1" t="s">
        <v>45</v>
      </c>
      <c r="C27" s="13" t="s">
        <v>46</v>
      </c>
      <c r="D27" s="2" t="s">
        <v>18</v>
      </c>
      <c r="E27" s="3"/>
      <c r="G27" s="3" t="n">
        <f aca="false">ROUNDUP(Tableau1[[#This Row],[Prix unitaire (PU)]]*Tableau1[[#This Row],[Quantité (Q)]],2)</f>
        <v>0</v>
      </c>
    </row>
    <row r="28" customFormat="false" ht="14.25" hidden="false" customHeight="false" outlineLevel="0" collapsed="false">
      <c r="B28" s="1" t="s">
        <v>47</v>
      </c>
      <c r="C28" s="13" t="s">
        <v>48</v>
      </c>
      <c r="D28" s="2" t="s">
        <v>18</v>
      </c>
      <c r="E28" s="3"/>
      <c r="G28" s="3" t="n">
        <f aca="false">ROUNDUP(Tableau1[[#This Row],[Prix unitaire (PU)]]*Tableau1[[#This Row],[Quantité (Q)]],2)</f>
        <v>0</v>
      </c>
    </row>
    <row r="29" customFormat="false" ht="14.25" hidden="false" customHeight="false" outlineLevel="0" collapsed="false">
      <c r="B29" s="1" t="s">
        <v>49</v>
      </c>
      <c r="C29" s="13" t="s">
        <v>50</v>
      </c>
      <c r="D29" s="2" t="s">
        <v>18</v>
      </c>
      <c r="E29" s="3"/>
      <c r="G29" s="3" t="n">
        <f aca="false">ROUNDUP(Tableau1[[#This Row],[Prix unitaire (PU)]]*Tableau1[[#This Row],[Quantité (Q)]],2)</f>
        <v>0</v>
      </c>
    </row>
    <row r="30" customFormat="false" ht="14.25" hidden="false" customHeight="false" outlineLevel="0" collapsed="false">
      <c r="B30" s="9" t="s">
        <v>51</v>
      </c>
      <c r="C30" s="10"/>
      <c r="D30" s="11"/>
      <c r="E30" s="12"/>
      <c r="F30" s="11"/>
      <c r="G30" s="12"/>
    </row>
    <row r="31" customFormat="false" ht="14.25" hidden="false" customHeight="false" outlineLevel="0" collapsed="false">
      <c r="B31" s="1" t="s">
        <v>52</v>
      </c>
      <c r="C31" s="13" t="s">
        <v>53</v>
      </c>
      <c r="D31" s="2" t="s">
        <v>54</v>
      </c>
      <c r="E31" s="3"/>
      <c r="G31" s="3" t="n">
        <f aca="false">ROUNDUP(Tableau1[[#This Row],[Prix unitaire (PU)]]*Tableau1[[#This Row],[Quantité (Q)]],2)</f>
        <v>0</v>
      </c>
    </row>
    <row r="32" customFormat="false" ht="14.25" hidden="false" customHeight="false" outlineLevel="0" collapsed="false">
      <c r="B32" s="1" t="s">
        <v>55</v>
      </c>
      <c r="C32" s="13" t="s">
        <v>56</v>
      </c>
      <c r="D32" s="2" t="s">
        <v>10</v>
      </c>
      <c r="E32" s="3"/>
      <c r="F32" s="2" t="n">
        <v>1</v>
      </c>
      <c r="G32" s="3" t="n">
        <f aca="false">ROUNDUP(Tableau1[[#This Row],[Prix unitaire (PU)]]*Tableau1[[#This Row],[Quantité (Q)]],2)</f>
        <v>0</v>
      </c>
    </row>
    <row r="33" customFormat="false" ht="14.25" hidden="false" customHeight="false" outlineLevel="0" collapsed="false">
      <c r="B33" s="1" t="s">
        <v>57</v>
      </c>
      <c r="C33" s="13" t="s">
        <v>58</v>
      </c>
      <c r="D33" s="2" t="s">
        <v>18</v>
      </c>
      <c r="E33" s="3"/>
      <c r="G33" s="3" t="n">
        <f aca="false">ROUNDUP(Tableau1[[#This Row],[Prix unitaire (PU)]]*Tableau1[[#This Row],[Quantité (Q)]],2)</f>
        <v>0</v>
      </c>
    </row>
    <row r="34" customFormat="false" ht="14.25" hidden="false" customHeight="false" outlineLevel="0" collapsed="false">
      <c r="C34" s="13"/>
      <c r="E34" s="3"/>
      <c r="F34" s="14" t="s">
        <v>59</v>
      </c>
      <c r="G34" s="15" t="n">
        <f aca="false">SUBTOTAL(109,Tableau1[Sous-total (PUxQ)])</f>
        <v>0</v>
      </c>
    </row>
    <row r="35" customFormat="false" ht="14.25" hidden="false" customHeight="false" outlineLevel="0" collapsed="false">
      <c r="F35" s="16" t="s">
        <v>60</v>
      </c>
      <c r="G35" s="17" t="n">
        <f aca="false">Tableau1[[#Totals],[Sous-total (PUxQ)]]*0.1</f>
        <v>0</v>
      </c>
    </row>
    <row r="36" customFormat="false" ht="16.5" hidden="false" customHeight="false" outlineLevel="0" collapsed="false">
      <c r="F36" s="16" t="s">
        <v>61</v>
      </c>
      <c r="G36" s="18" t="n">
        <f aca="false">Tableau1[[#Totals],[Sous-total (PUxQ)]]+G35</f>
        <v>0</v>
      </c>
    </row>
    <row r="38" customFormat="false" ht="120" hidden="false" customHeight="true" outlineLevel="0" collapsed="false">
      <c r="B38" s="19" t="s">
        <v>62</v>
      </c>
      <c r="C38" s="19"/>
      <c r="D38" s="19"/>
      <c r="E38" s="19"/>
      <c r="F38" s="19"/>
      <c r="G38" s="19"/>
    </row>
  </sheetData>
  <mergeCells count="2">
    <mergeCell ref="B2:G2"/>
    <mergeCell ref="B38:G38"/>
  </mergeCells>
  <printOptions headings="false" gridLines="false" gridLinesSet="true" horizontalCentered="false" verticalCentered="false"/>
  <pageMargins left="0.7" right="0.7" top="0.75" bottom="0.75" header="0.511811023622047" footer="0.511811023622047"/>
  <pageSetup paperSize="77" scale="100" fitToWidth="1" fitToHeight="1" pageOrder="downThenOver" orientation="landscape" blackAndWhite="false" draft="false" cellComments="none" horizontalDpi="300" verticalDpi="300" copies="1"/>
  <headerFooter differentFirst="false" differentOddEven="false">
    <oddHeader/>
    <oddFooter/>
  </headerFooter>
  <tableParts>
    <tablePart r:id="rId1"/>
  </tableParts>
</worksheet>
</file>

<file path=docProps/app.xml><?xml version="1.0" encoding="utf-8"?>
<Properties xmlns="http://schemas.openxmlformats.org/officeDocument/2006/extended-properties" xmlns:vt="http://schemas.openxmlformats.org/officeDocument/2006/docPropsVTypes">
  <Template/>
  <TotalTime>0</TotalTime>
  <Application>LibreOffice/7.5.3.2$Windows_X86_64 LibreOffice_project/9f56dff12ba03b9acd7730a5a481eea045e468f3</Application>
  <AppVersion>15.0000</AppVersion>
  <Company>Ministère des Armées</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2026-02-24T13:30:51Z</dcterms:created>
  <dc:creator/>
  <dc:description/>
  <dc:language>fr-FR</dc:language>
  <cp:lastModifiedBy/>
  <cp:revision>1</cp:revision>
  <dc:subject/>
  <dc:title/>
</cp:coreProperties>
</file>

<file path=docProps/custom.xml><?xml version="1.0" encoding="utf-8"?>
<Properties xmlns="http://schemas.openxmlformats.org/officeDocument/2006/custom-properties" xmlns:vt="http://schemas.openxmlformats.org/officeDocument/2006/docPropsVTypes"/>
</file>